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40" yWindow="-60" windowWidth="12180" windowHeight="10065" tabRatio="700"/>
  </bookViews>
  <sheets>
    <sheet name="budynki" sheetId="1" r:id="rId1"/>
  </sheets>
  <definedNames>
    <definedName name="_xlnm.Print_Area" localSheetId="0">budynki!$A$1:$I$95</definedName>
  </definedNames>
  <calcPr calcId="152511"/>
</workbook>
</file>

<file path=xl/calcChain.xml><?xml version="1.0" encoding="utf-8"?>
<calcChain xmlns="http://schemas.openxmlformats.org/spreadsheetml/2006/main">
  <c r="E64" i="1" l="1"/>
  <c r="E91" i="1"/>
  <c r="E80" i="1"/>
  <c r="E87" i="1" l="1"/>
  <c r="E83" i="1"/>
  <c r="F42" i="1" l="1"/>
</calcChain>
</file>

<file path=xl/sharedStrings.xml><?xml version="1.0" encoding="utf-8"?>
<sst xmlns="http://schemas.openxmlformats.org/spreadsheetml/2006/main" count="323" uniqueCount="223">
  <si>
    <t>lp.</t>
  </si>
  <si>
    <t>rok budowy</t>
  </si>
  <si>
    <t>lokalizacja (adres)</t>
  </si>
  <si>
    <t>Łącznie</t>
  </si>
  <si>
    <t>1.</t>
  </si>
  <si>
    <t>nazwa budynku / budowli</t>
  </si>
  <si>
    <t>powierzchnia</t>
  </si>
  <si>
    <t>Konstrukcja</t>
  </si>
  <si>
    <t xml:space="preserve">zabezpieczenia (znane zabiezpieczenia p-poż i przeciw kradzieżowe)                                     </t>
  </si>
  <si>
    <t>Załącznik nr 1</t>
  </si>
  <si>
    <t>Wykaz budynków i budowli</t>
  </si>
  <si>
    <t>brak</t>
  </si>
  <si>
    <t>2.</t>
  </si>
  <si>
    <t>3.</t>
  </si>
  <si>
    <t>4.</t>
  </si>
  <si>
    <t>5.</t>
  </si>
  <si>
    <t>6.</t>
  </si>
  <si>
    <t>ul. Krzętowska 59</t>
  </si>
  <si>
    <t>Portiernia Wielgomłyny</t>
  </si>
  <si>
    <t>Magazyn paliw Wielgomłyny</t>
  </si>
  <si>
    <t>Odbenzyniacz Wielgomłyny</t>
  </si>
  <si>
    <t>Zbiornik podziemny paliwa Wielgomłyny</t>
  </si>
  <si>
    <t>Budynek gospodarczy Wielgomłyny po SKR</t>
  </si>
  <si>
    <t>Stacja wodociągowa Sokola Góra</t>
  </si>
  <si>
    <t>Sokola Góra</t>
  </si>
  <si>
    <t>Stacja wodociągowa Wielgomłyny</t>
  </si>
  <si>
    <t>ul. Ogrodowa Wielgomłyny</t>
  </si>
  <si>
    <t>Stacja wodociągowa Zagórze</t>
  </si>
  <si>
    <t xml:space="preserve">Zagórze </t>
  </si>
  <si>
    <t>Garaże przy GOZ</t>
  </si>
  <si>
    <t>ul. Radomszczańska 7</t>
  </si>
  <si>
    <t>Garaże przy domu nauczyciela</t>
  </si>
  <si>
    <t>po 1980</t>
  </si>
  <si>
    <t>ul. Radomszczańska 9</t>
  </si>
  <si>
    <t>Budynek magazynowy W-ny po GS</t>
  </si>
  <si>
    <t>Budynek biurowy W-ny po GS</t>
  </si>
  <si>
    <t>I budynek Urzędu Gminy</t>
  </si>
  <si>
    <t xml:space="preserve">pow. zabud. 191,7  pow. użytk. 489,05  </t>
  </si>
  <si>
    <t>ul. Rynek 1</t>
  </si>
  <si>
    <t>II budynek Urzędu Gminy</t>
  </si>
  <si>
    <t>ok. 1975</t>
  </si>
  <si>
    <t>pow. zabud. 153,73</t>
  </si>
  <si>
    <t>Budynek GOK Wielgomłyny</t>
  </si>
  <si>
    <t>ok. 1980</t>
  </si>
  <si>
    <t>pow. zabud. 269,97  pow. użytk.  615,48</t>
  </si>
  <si>
    <t>Budynek GOZ Wielgomłyny</t>
  </si>
  <si>
    <t>Budynek biblioteki Wielgomłyny</t>
  </si>
  <si>
    <t>ul. Radomszczańska 8</t>
  </si>
  <si>
    <t>Hala sportowa</t>
  </si>
  <si>
    <t>pow. zab. 1323,90  pow. użytk. 1546,30  pow. całk. 1578,30</t>
  </si>
  <si>
    <t>ul Radomszczańska 9</t>
  </si>
  <si>
    <t>Budynek świetlicy Zagórze</t>
  </si>
  <si>
    <t>Budynek szkolny Karczów</t>
  </si>
  <si>
    <t>Karczów</t>
  </si>
  <si>
    <t>Budynek szkolny Myśliwczów</t>
  </si>
  <si>
    <t>Myśliwczów</t>
  </si>
  <si>
    <t>Budynek szkolny Niedośpielin</t>
  </si>
  <si>
    <t>ok.1960</t>
  </si>
  <si>
    <t>Niedośpielin</t>
  </si>
  <si>
    <t>Budynek szkolny Rogi</t>
  </si>
  <si>
    <t>Rogi</t>
  </si>
  <si>
    <t>Budynek szkolny Rudka</t>
  </si>
  <si>
    <t>Rudka</t>
  </si>
  <si>
    <t>Budynek GOK Zagórze</t>
  </si>
  <si>
    <t>1960-1987</t>
  </si>
  <si>
    <t xml:space="preserve">ul. Radomszczańska </t>
  </si>
  <si>
    <t>Budynek gospodarczy Karczów przy szkole</t>
  </si>
  <si>
    <t>Budynek gospodarczy Myśliwczów szkoła</t>
  </si>
  <si>
    <t>Budynek gospodarczy Niedośpielin szkoła (kotłownia)</t>
  </si>
  <si>
    <t>Budynek gospodarczy Rogi przy szkole</t>
  </si>
  <si>
    <t>Budynek gospodarczy Rudka przy szkole</t>
  </si>
  <si>
    <t>Budynek remizy OSP Trzebce</t>
  </si>
  <si>
    <t>Trzebce</t>
  </si>
  <si>
    <t>Budynek szatni boisko Krzętów</t>
  </si>
  <si>
    <t>kraty w oknach</t>
  </si>
  <si>
    <t>pow. zabud. 126,7 pow. użytk. 77,4</t>
  </si>
  <si>
    <t>Budynek mieszkalny Anielin</t>
  </si>
  <si>
    <t>ok. 1939</t>
  </si>
  <si>
    <t>Budynek mieszkalny W-ny b. lecznica</t>
  </si>
  <si>
    <t>Dom nauczyciela</t>
  </si>
  <si>
    <t>pow. zabud. 149,38 pow. użytk. 200</t>
  </si>
  <si>
    <t>Budynek mieszkalny przy PSP Zagórze</t>
  </si>
  <si>
    <t>Zagórze 30</t>
  </si>
  <si>
    <t>Budynek mieszkalny przy PSP Krzętów</t>
  </si>
  <si>
    <t>pow. zabud. 136  pow. użytk. 96</t>
  </si>
  <si>
    <t>monitoring</t>
  </si>
  <si>
    <t>wym. zewn.  9,24 x 8,24 m wysok. 2,60 m</t>
  </si>
  <si>
    <t>Krzętów</t>
  </si>
  <si>
    <t>śr. zew. 9,25 m wysok. 5,10m</t>
  </si>
  <si>
    <t xml:space="preserve"> pow. zabud. 76,2</t>
  </si>
  <si>
    <t>Budynek GOK Krzętów (stara szkoła)</t>
  </si>
  <si>
    <t>ok. 1915</t>
  </si>
  <si>
    <t>pow. zabud. 160,20  pow. użytk. 230,8</t>
  </si>
  <si>
    <t>Liczba pracowników: 31</t>
  </si>
  <si>
    <t>mieszkania 351,32 GOZ 82,50
428,20</t>
  </si>
  <si>
    <t>gaśnice, kraty w oknach, dozór pracowniczy - część doby, alarm</t>
  </si>
  <si>
    <t>gaśnice proszkowe szt. 3, hydranty, kraty w magazynku sprtowym i w szatniach</t>
  </si>
  <si>
    <t>Gminny Ośrodek Pomocy Społecznej w Wielgomłynach</t>
  </si>
  <si>
    <t>Liczba pracowników: 13</t>
  </si>
  <si>
    <t>Pomieszczenia w UG</t>
  </si>
  <si>
    <t>ul.Rynek 1, 97-525 Wielgomłyny</t>
  </si>
  <si>
    <t>Gminny Ośrodek Kultury w Wielgomłynach</t>
  </si>
  <si>
    <t>Liczba pracowników: 8</t>
  </si>
  <si>
    <t>Gminna Biblioteka Publiczna w Wielgomłynach</t>
  </si>
  <si>
    <t>Liczba pracowników: 5</t>
  </si>
  <si>
    <t>Budynek wykazany przez UG</t>
  </si>
  <si>
    <t>ul. Radomszczańska 8, 97-525 Wielgomłyny</t>
  </si>
  <si>
    <t xml:space="preserve">gaśnica proszkowa, kraty w oknach, dozró pracowniczy przez część doby, </t>
  </si>
  <si>
    <t>Zakład Komunalny w Wielgomłynach</t>
  </si>
  <si>
    <t>Liczba pracowników: 16</t>
  </si>
  <si>
    <t>ul. Rynek 1, 97-525 Wielgomłyny</t>
  </si>
  <si>
    <t>Publiczne Gimnazjum w Wielgomłynach</t>
  </si>
  <si>
    <t>Liczba pracowników: 29</t>
  </si>
  <si>
    <t>Budynek PG w Wielgomłynach</t>
  </si>
  <si>
    <t>Gaśnice, hydranty</t>
  </si>
  <si>
    <t>ul. Radomszczańska 9, 97-525 Wielgomłyny</t>
  </si>
  <si>
    <t>Kotłownia olejowa przy PG w Wielgomłynach</t>
  </si>
  <si>
    <t>Gaśnica</t>
  </si>
  <si>
    <t>Publiczna Szkoła Podstawowa w Zagórzu</t>
  </si>
  <si>
    <t>7.</t>
  </si>
  <si>
    <t>Liczba pracowników: 17</t>
  </si>
  <si>
    <t>Budynek szkolny</t>
  </si>
  <si>
    <t>gaśnice, zamki antywłamaniowe, alarm w pracowni komputerowej,</t>
  </si>
  <si>
    <t>Zagórze 30, 97-525 Wielgomłyny</t>
  </si>
  <si>
    <t>Publiczna Szkoła Podstawowa 
w Wielgomłynach</t>
  </si>
  <si>
    <t>8.</t>
  </si>
  <si>
    <t>Liczba pracowników: 21</t>
  </si>
  <si>
    <t>Budynek PSP Wielgomłyny wraz z ogrodzeniem i chodnikiem</t>
  </si>
  <si>
    <t>ul. Radomszczańska 9,  97-525 Wielgomłyny</t>
  </si>
  <si>
    <t>gaśnice</t>
  </si>
  <si>
    <t>ok. 1943 
remont generalny 1990</t>
  </si>
  <si>
    <t>Publiczna Szkoła Podstawowa im. Jarosława Dąbrowskiego w Krzętowie</t>
  </si>
  <si>
    <t>9.</t>
  </si>
  <si>
    <t>Liczba pracowników: 19</t>
  </si>
  <si>
    <t>Budynek PSP Krzętów</t>
  </si>
  <si>
    <t>ul. Stodolna 22, Krzętów</t>
  </si>
  <si>
    <t xml:space="preserve">Budynek gospodarczy </t>
  </si>
  <si>
    <t>alarm, drzwi antywłamaniow do pracowni komputerowej, kraty w okach</t>
  </si>
  <si>
    <t>Anielin</t>
  </si>
  <si>
    <t>Wielgomłyny</t>
  </si>
  <si>
    <t>Kruszyna</t>
  </si>
  <si>
    <t>Wola Kuźniewska</t>
  </si>
  <si>
    <t>Zagórze</t>
  </si>
  <si>
    <t>Pratkowice</t>
  </si>
  <si>
    <t>gaśnice, hydranty, kraty w oknach, alarm w pracowni komputerowej</t>
  </si>
  <si>
    <t>1956
 remont 
2007 i 2011</t>
  </si>
  <si>
    <t>1972-1973 
remont 2009</t>
  </si>
  <si>
    <t>1965-1970
remont 2007</t>
  </si>
  <si>
    <t>Budynek murowany</t>
  </si>
  <si>
    <t>ok. 1950</t>
  </si>
  <si>
    <t>ok. 1933 
remont 2013</t>
  </si>
  <si>
    <t>ok. 1965 
remont 2013</t>
  </si>
  <si>
    <t>1928-1933
remont 2007-2013</t>
  </si>
  <si>
    <t>1932 
remont 2007</t>
  </si>
  <si>
    <t>ok. 1980 
remont 2013</t>
  </si>
  <si>
    <t>1924
remont 1982-83
i 1992</t>
  </si>
  <si>
    <t>1973
remont 2009 
i 2013</t>
  </si>
  <si>
    <t>ul. Ogrodowa, Wielgomłyny</t>
  </si>
  <si>
    <t>1965 
moderniz.1995</t>
  </si>
  <si>
    <t>przekazany 2001
modernizacja 2013-14</t>
  </si>
  <si>
    <t>Budynek murowany, wykonany z pustaków otynkowanych, dach kryty papą.</t>
  </si>
  <si>
    <t>Budynek murowany,  wykonany z cegły oraz kamienia wapiennego, dach kryty eternitem i dachówką cementową.</t>
  </si>
  <si>
    <t xml:space="preserve">Budynek murowany, ściany zewnętrzne i działowe z materiału ceramicznego, dach kryty papą. </t>
  </si>
  <si>
    <t>Budynek murowany z cegły, dach kryty papą i blachą. Dobudowa w 2013 pomieszczenia sanitarno-technicznego. Wymiana okien- szt. 6 oraz drzwi zewnętrznych.</t>
  </si>
  <si>
    <t>Budynek murowany, ocieplony styropianem, dach kryty papą termozgrzewalną.</t>
  </si>
  <si>
    <t>Budynek murowany, wykonany z cegły, dach kryty eternitem.</t>
  </si>
  <si>
    <t>Budynek murowany, dach kryty eternitem.</t>
  </si>
  <si>
    <t xml:space="preserve">Budynek murowany, wykonany z pustaków, dach kryty papą. </t>
  </si>
  <si>
    <t>Budynek murowano- drewniany, dach kryty blachą trapezową.</t>
  </si>
  <si>
    <t>Budynek murowany wykonany z kamienia wapiennego żużlowego, cegły ceramicznej, dach kryty eternitem falistym.
Wymiana instalacji eleltkrycznej, remont wewnątrz budynku, wymiana drzwi. Planowany remont pokrycia dachowego.</t>
  </si>
  <si>
    <t>Budynek murowany wykonany z cegły, dach kryty eternitem falistym. Remont elewacji zewnętrznej.</t>
  </si>
  <si>
    <t>Budynek murowany z cegły, dach kryty blachą ocynkowaną powlekaną. Remont wewnątrz budynku- położenie płytek podłogowych</t>
  </si>
  <si>
    <t>Budynek murowany, dach kryty eternitem płaskim</t>
  </si>
  <si>
    <t>Budynek murowany wykonany z cegły, dach kryty blachą. Remont tynków wewnątrz i zewnątrz budynku, oraz wymiana okien.</t>
  </si>
  <si>
    <t>Budynek murowany wykonany z pustaka żużlobetonowego, dach kryty eternitem falistym. Remont tynków wewnątrz budynku, wymiana instalacji elektrycznej oraz wstawienie okien.</t>
  </si>
  <si>
    <t>Budynek murowany wykonany z kamienia piaskowca, dach kryty blachą. Wymiana okien- szt. 3, malowanie ścian wewnątrz budynku.</t>
  </si>
  <si>
    <t>Budynek murowany wykonany z pustaka żużlobetonowego, dach kryty eternitem i blachą. Wymiana okien- szt. 2 i drzwi wejściowych, położenie płytek podłogowych.</t>
  </si>
  <si>
    <t>Budynek murowany wykonany z pustaka, dach kryty papą termozgrzewalną. Wymiana pokrycia dachowego w 2013, remonty wewnątrz budynku, położenie płytek, wymiana rynien i 2 okien.</t>
  </si>
  <si>
    <t>Budynek murowany z pustaka żużlobetonowego i cegły ceramicznej, dach kryty eternitem falistym. Podmurowanie budynku, remont ścian wraz z pokryciem dachowym, położenie płytek i malowanie ścian.</t>
  </si>
  <si>
    <t xml:space="preserve">Budynek murowany, dach kryty blachą. Remont elewacji, okien, dachu, stropów. </t>
  </si>
  <si>
    <t>Budynek murowany, dach kryty blachą</t>
  </si>
  <si>
    <t>Budynek murowany, dach kryty papą.</t>
  </si>
  <si>
    <t>Wartość 
rzeczywista</t>
  </si>
  <si>
    <t>Budynek oczyszczalni ścieków w Krzętowie</t>
  </si>
  <si>
    <t>Oczyszczalnia ścieków w Krzętowie - reaktor biologiczny</t>
  </si>
  <si>
    <t>Budynek oczyszczalni ścieków w Wielgomłynach</t>
  </si>
  <si>
    <t>Budynek warsztatowy ZK W-ny (budynek warsztatowy przezazany przez SKR - ZK Wielgomłyny)</t>
  </si>
  <si>
    <t>Budynek gospodarczy Sokola Góra przy agronomówce</t>
  </si>
  <si>
    <t>Budynek gospodarczy Wielgomłyny przy agronomówce</t>
  </si>
  <si>
    <t>Budynek mieszkalny Sokola Góra agronomówka</t>
  </si>
  <si>
    <t>Budynek murowany, dach kryty papą termozgrzewalną</t>
  </si>
  <si>
    <t>Sposób obliczenia wartości odtworzeniowej = budynki administracyjne, budynki szkolne, hale sportowe - 3 521,00 zł/m2, budynki mieszkalne - 2 816,00 zł /m2, świetlice, remizy OSP - 2 112,00 zł/m2, budynki gospodarcze - 1 408,00 zł/m2</t>
  </si>
  <si>
    <t>Budynek OSP Pratkowice - własność Skarbu Państwa zarządza OSP</t>
  </si>
  <si>
    <t>Budynek OSP Krzętów - własność OSP</t>
  </si>
  <si>
    <t>Budynek OSP Kruszyna - własność Skarbu Państwa Zasoby Gruntów Państwowych</t>
  </si>
  <si>
    <t>Budynek OSP Rudka - własność Skarbu Państwa, zarządzca trwały OSP</t>
  </si>
  <si>
    <t>Budynek OSP Mysliwczów- własność OSP</t>
  </si>
  <si>
    <t>Budynek OSP Wola Kuźniewska - włosność OSP</t>
  </si>
  <si>
    <t>Budynek OSP Karczów - własność wspólnoty wsi</t>
  </si>
  <si>
    <t>Budynek OSP Niedośpielin - własność Skarbu Państwa, zarządzający OSP</t>
  </si>
  <si>
    <t>Budynek OSP Zagórze - własność OSP</t>
  </si>
  <si>
    <t>Budynek OSP Sokola Góra - własność OSP</t>
  </si>
  <si>
    <t>Budynek OSP Wielgomłyny - własność OSP</t>
  </si>
  <si>
    <t>Urząd Gminy w Wielgomłynach</t>
  </si>
  <si>
    <t>gaśnice, ogrodzenie terenu, hydranty</t>
  </si>
  <si>
    <t>murowane</t>
  </si>
  <si>
    <t>gaśnice, ogrodzenie terenu</t>
  </si>
  <si>
    <t>murowany</t>
  </si>
  <si>
    <t>ogrodzenie terenu</t>
  </si>
  <si>
    <t>murowany z cegły ceramicznej i bloczków gazobetonowych, dach w konstrukcji stalowej, kryty płytą dachową PREKON 200, zakończony fryzem z blachy trapezowej na konstrukcji stalowej</t>
  </si>
  <si>
    <t>murowany, więźba dachowa z drewna, papa</t>
  </si>
  <si>
    <t>murowany, stropodach kryty papą</t>
  </si>
  <si>
    <t>murowany, eternit</t>
  </si>
  <si>
    <t>murowany, kryty blachą</t>
  </si>
  <si>
    <t>alarm, gaśnica, hydrant</t>
  </si>
  <si>
    <t>hydrant</t>
  </si>
  <si>
    <t>gaśnica, hydrant</t>
  </si>
  <si>
    <t>gaśnica, hydrant, alarm</t>
  </si>
  <si>
    <t>najblizszy hydrant około 300 m i ok 200 m do rzeki</t>
  </si>
  <si>
    <t>hydranty, gaśnice, alarm</t>
  </si>
  <si>
    <t>gaśnice proszkowe 2 szt, kraty w oknach na parterze, dozór pracowniczy - część doby</t>
  </si>
  <si>
    <t>hydranty 3 szt, alarm, kraty w oknach, gaśnice proszkowe 3 szt, dozór pracowniczy - częśc doby</t>
  </si>
  <si>
    <t>gaśnice , hydranty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</si>
</sst>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20" x14ac:knownFonts="1">
    <font>
      <sz val="10"/>
      <name val="Arial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9"/>
      <name val="Verdana"/>
      <family val="2"/>
      <charset val="238"/>
    </font>
    <font>
      <sz val="11"/>
      <name val="Verdana"/>
      <family val="2"/>
      <charset val="238"/>
    </font>
    <font>
      <sz val="11"/>
      <name val="Arial"/>
      <family val="2"/>
      <charset val="238"/>
    </font>
    <font>
      <sz val="16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theme="0"/>
      <name val="Verdana"/>
      <family val="2"/>
      <charset val="238"/>
    </font>
    <font>
      <i/>
      <sz val="10"/>
      <color theme="0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b/>
      <i/>
      <u/>
      <sz val="12"/>
      <name val="Verdana"/>
      <family val="2"/>
      <charset val="238"/>
    </font>
    <font>
      <b/>
      <sz val="11"/>
      <color indexed="9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family val="2"/>
      <charset val="238"/>
    </font>
    <font>
      <b/>
      <sz val="11"/>
      <color indexed="9"/>
      <name val="Verdana"/>
      <family val="2"/>
      <charset val="238"/>
    </font>
    <font>
      <b/>
      <sz val="11"/>
      <color theme="0"/>
      <name val="Verdana"/>
      <family val="2"/>
      <charset val="238"/>
    </font>
    <font>
      <b/>
      <u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9" fillId="2" borderId="1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4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4" fontId="6" fillId="0" borderId="1" xfId="0" applyNumberFormat="1" applyFont="1" applyBorder="1" applyAlignment="1">
      <alignment horizontal="right" vertical="center" wrapText="1"/>
    </xf>
    <xf numFmtId="8" fontId="6" fillId="0" borderId="1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horizontal="center" textRotation="180"/>
    </xf>
    <xf numFmtId="0" fontId="7" fillId="3" borderId="9" xfId="0" applyFont="1" applyFill="1" applyBorder="1" applyAlignment="1">
      <alignment horizontal="center" textRotation="180"/>
    </xf>
    <xf numFmtId="0" fontId="7" fillId="0" borderId="0" xfId="0" applyFont="1" applyAlignment="1">
      <alignment horizontal="center" textRotation="180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 textRotation="180"/>
    </xf>
    <xf numFmtId="0" fontId="7" fillId="0" borderId="0" xfId="0" applyFont="1" applyBorder="1" applyAlignment="1">
      <alignment horizontal="center" textRotation="180"/>
    </xf>
    <xf numFmtId="0" fontId="7" fillId="0" borderId="0" xfId="0" applyFont="1" applyAlignment="1">
      <alignment horizontal="center" vertical="center" textRotation="180"/>
    </xf>
    <xf numFmtId="0" fontId="7" fillId="0" borderId="9" xfId="0" applyFont="1" applyBorder="1" applyAlignment="1">
      <alignment textRotation="180"/>
    </xf>
    <xf numFmtId="0" fontId="3" fillId="0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3" xfId="0" applyFont="1" applyBorder="1" applyAlignment="1">
      <alignment vertical="center" wrapText="1"/>
    </xf>
    <xf numFmtId="0" fontId="16" fillId="0" borderId="3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44" fontId="6" fillId="0" borderId="1" xfId="0" applyNumberFormat="1" applyFont="1" applyFill="1" applyBorder="1" applyAlignment="1">
      <alignment horizontal="right" vertical="center" wrapText="1"/>
    </xf>
    <xf numFmtId="164" fontId="5" fillId="0" borderId="0" xfId="0" applyNumberFormat="1" applyFont="1" applyFill="1" applyAlignment="1">
      <alignment horizontal="right" vertical="center"/>
    </xf>
    <xf numFmtId="164" fontId="17" fillId="2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right" vertical="center"/>
    </xf>
    <xf numFmtId="165" fontId="6" fillId="0" borderId="1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6" fillId="0" borderId="1" xfId="0" applyNumberFormat="1" applyFont="1" applyFill="1" applyBorder="1" applyAlignment="1">
      <alignment horizontal="right" vertical="center"/>
    </xf>
    <xf numFmtId="164" fontId="18" fillId="2" borderId="1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vertical="center"/>
    </xf>
    <xf numFmtId="44" fontId="17" fillId="0" borderId="0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textRotation="18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K95"/>
  <sheetViews>
    <sheetView tabSelected="1" topLeftCell="B1" zoomScaleNormal="100" zoomScaleSheetLayoutView="100" zoomScalePageLayoutView="90" workbookViewId="0">
      <selection activeCell="H18" sqref="H18"/>
    </sheetView>
  </sheetViews>
  <sheetFormatPr defaultRowHeight="14.25" x14ac:dyDescent="0.2"/>
  <cols>
    <col min="1" max="1" width="4.28515625" style="44" customWidth="1"/>
    <col min="2" max="2" width="5.5703125" style="7" customWidth="1"/>
    <col min="3" max="3" width="34.140625" style="5" customWidth="1"/>
    <col min="4" max="4" width="15.5703125" style="7" customWidth="1"/>
    <col min="5" max="5" width="22.85546875" style="58" customWidth="1"/>
    <col min="6" max="6" width="19.5703125" style="8" customWidth="1"/>
    <col min="7" max="7" width="29" style="3" customWidth="1"/>
    <col min="8" max="8" width="31.5703125" style="3" customWidth="1"/>
    <col min="9" max="9" width="38.140625" style="3" customWidth="1"/>
    <col min="10" max="10" width="13.5703125" style="1" bestFit="1" customWidth="1"/>
    <col min="11" max="11" width="9.140625" style="1"/>
    <col min="12" max="12" width="16.85546875" style="1" bestFit="1" customWidth="1"/>
    <col min="13" max="13" width="15.7109375" style="1" bestFit="1" customWidth="1"/>
    <col min="14" max="16384" width="9.140625" style="1"/>
  </cols>
  <sheetData>
    <row r="1" spans="1:11" ht="15" x14ac:dyDescent="0.2">
      <c r="H1" s="70" t="s">
        <v>9</v>
      </c>
      <c r="I1" s="70"/>
    </row>
    <row r="2" spans="1:11" ht="15" x14ac:dyDescent="0.2">
      <c r="H2" s="70" t="s">
        <v>10</v>
      </c>
      <c r="I2" s="70"/>
    </row>
    <row r="3" spans="1:11" ht="40.5" customHeight="1" x14ac:dyDescent="0.2">
      <c r="B3" s="72" t="s">
        <v>191</v>
      </c>
      <c r="C3" s="72"/>
      <c r="D3" s="72"/>
      <c r="E3" s="72"/>
      <c r="F3" s="72"/>
      <c r="G3" s="72"/>
      <c r="H3" s="72"/>
      <c r="I3" s="72"/>
      <c r="J3" s="9"/>
      <c r="K3" s="9"/>
    </row>
    <row r="4" spans="1:11" ht="66.75" customHeight="1" x14ac:dyDescent="0.2">
      <c r="B4" s="6" t="s">
        <v>0</v>
      </c>
      <c r="C4" s="22" t="s">
        <v>5</v>
      </c>
      <c r="D4" s="6" t="s">
        <v>1</v>
      </c>
      <c r="E4" s="59" t="s">
        <v>182</v>
      </c>
      <c r="F4" s="10" t="s">
        <v>6</v>
      </c>
      <c r="G4" s="6" t="s">
        <v>8</v>
      </c>
      <c r="H4" s="6" t="s">
        <v>7</v>
      </c>
      <c r="I4" s="6" t="s">
        <v>2</v>
      </c>
    </row>
    <row r="5" spans="1:11" ht="21" customHeight="1" x14ac:dyDescent="0.2">
      <c r="B5" s="18" t="s">
        <v>4</v>
      </c>
      <c r="C5" s="71" t="s">
        <v>203</v>
      </c>
      <c r="D5" s="71"/>
      <c r="E5" s="71"/>
      <c r="F5" s="71"/>
      <c r="G5" s="71"/>
      <c r="H5" s="11"/>
      <c r="I5" s="12" t="s">
        <v>93</v>
      </c>
      <c r="J5" s="13"/>
    </row>
    <row r="6" spans="1:11" s="39" customFormat="1" ht="27.75" customHeight="1" x14ac:dyDescent="0.2">
      <c r="A6" s="44"/>
      <c r="B6" s="31">
        <v>1</v>
      </c>
      <c r="C6" s="51" t="s">
        <v>186</v>
      </c>
      <c r="D6" s="26">
        <v>1979</v>
      </c>
      <c r="E6" s="60">
        <v>60000</v>
      </c>
      <c r="F6" s="73">
        <v>666.26</v>
      </c>
      <c r="G6" s="76" t="s">
        <v>204</v>
      </c>
      <c r="H6" s="82" t="s">
        <v>205</v>
      </c>
      <c r="I6" s="74" t="s">
        <v>17</v>
      </c>
    </row>
    <row r="7" spans="1:11" s="39" customFormat="1" ht="27.75" customHeight="1" x14ac:dyDescent="0.2">
      <c r="A7" s="44"/>
      <c r="B7" s="31">
        <v>2</v>
      </c>
      <c r="C7" s="52" t="s">
        <v>18</v>
      </c>
      <c r="D7" s="26">
        <v>1975</v>
      </c>
      <c r="E7" s="61">
        <v>1000</v>
      </c>
      <c r="F7" s="73"/>
      <c r="G7" s="77"/>
      <c r="H7" s="83"/>
      <c r="I7" s="74"/>
    </row>
    <row r="8" spans="1:11" s="39" customFormat="1" ht="27.75" customHeight="1" x14ac:dyDescent="0.2">
      <c r="A8" s="44"/>
      <c r="B8" s="31">
        <v>3</v>
      </c>
      <c r="C8" s="52" t="s">
        <v>19</v>
      </c>
      <c r="D8" s="26">
        <v>1979</v>
      </c>
      <c r="E8" s="61">
        <v>6000</v>
      </c>
      <c r="F8" s="73"/>
      <c r="G8" s="77"/>
      <c r="H8" s="83"/>
      <c r="I8" s="74"/>
    </row>
    <row r="9" spans="1:11" s="39" customFormat="1" ht="27.75" customHeight="1" x14ac:dyDescent="0.2">
      <c r="A9" s="44"/>
      <c r="B9" s="31">
        <v>4</v>
      </c>
      <c r="C9" s="52" t="s">
        <v>20</v>
      </c>
      <c r="D9" s="26">
        <v>1983</v>
      </c>
      <c r="E9" s="61">
        <v>1000</v>
      </c>
      <c r="F9" s="73"/>
      <c r="G9" s="77"/>
      <c r="H9" s="83"/>
      <c r="I9" s="74"/>
    </row>
    <row r="10" spans="1:11" s="39" customFormat="1" ht="25.5" x14ac:dyDescent="0.2">
      <c r="A10" s="44"/>
      <c r="B10" s="31">
        <v>5</v>
      </c>
      <c r="C10" s="51" t="s">
        <v>21</v>
      </c>
      <c r="D10" s="26">
        <v>1983</v>
      </c>
      <c r="E10" s="61">
        <v>2000</v>
      </c>
      <c r="F10" s="73"/>
      <c r="G10" s="77"/>
      <c r="H10" s="83"/>
      <c r="I10" s="74"/>
    </row>
    <row r="11" spans="1:11" s="39" customFormat="1" ht="25.5" x14ac:dyDescent="0.2">
      <c r="A11" s="44"/>
      <c r="B11" s="31">
        <v>6</v>
      </c>
      <c r="C11" s="51" t="s">
        <v>21</v>
      </c>
      <c r="D11" s="26">
        <v>1983</v>
      </c>
      <c r="E11" s="61">
        <v>2000</v>
      </c>
      <c r="F11" s="73"/>
      <c r="G11" s="77"/>
      <c r="H11" s="83"/>
      <c r="I11" s="74"/>
    </row>
    <row r="12" spans="1:11" s="39" customFormat="1" ht="25.5" x14ac:dyDescent="0.2">
      <c r="A12" s="44"/>
      <c r="B12" s="31">
        <v>7</v>
      </c>
      <c r="C12" s="51" t="s">
        <v>22</v>
      </c>
      <c r="D12" s="26">
        <v>1975</v>
      </c>
      <c r="E12" s="60">
        <v>20000</v>
      </c>
      <c r="F12" s="73"/>
      <c r="G12" s="78"/>
      <c r="H12" s="84"/>
      <c r="I12" s="74"/>
    </row>
    <row r="13" spans="1:11" s="39" customFormat="1" ht="28.5" x14ac:dyDescent="0.2">
      <c r="A13" s="44"/>
      <c r="B13" s="31">
        <v>8</v>
      </c>
      <c r="C13" s="53" t="s">
        <v>23</v>
      </c>
      <c r="D13" s="28" t="s">
        <v>158</v>
      </c>
      <c r="E13" s="60">
        <v>200000</v>
      </c>
      <c r="F13" s="67">
        <v>41.25</v>
      </c>
      <c r="G13" s="31" t="s">
        <v>206</v>
      </c>
      <c r="H13" s="31" t="s">
        <v>207</v>
      </c>
      <c r="I13" s="4" t="s">
        <v>24</v>
      </c>
    </row>
    <row r="14" spans="1:11" s="39" customFormat="1" x14ac:dyDescent="0.2">
      <c r="A14" s="44"/>
      <c r="B14" s="31">
        <v>9</v>
      </c>
      <c r="C14" s="51" t="s">
        <v>25</v>
      </c>
      <c r="D14" s="26">
        <v>1994</v>
      </c>
      <c r="E14" s="60">
        <v>200000</v>
      </c>
      <c r="F14" s="26">
        <v>129</v>
      </c>
      <c r="G14" s="31" t="s">
        <v>206</v>
      </c>
      <c r="H14" s="31" t="s">
        <v>207</v>
      </c>
      <c r="I14" s="4" t="s">
        <v>26</v>
      </c>
    </row>
    <row r="15" spans="1:11" s="39" customFormat="1" ht="27.75" customHeight="1" x14ac:dyDescent="0.2">
      <c r="A15" s="44"/>
      <c r="B15" s="31">
        <v>10</v>
      </c>
      <c r="C15" s="52" t="s">
        <v>27</v>
      </c>
      <c r="D15" s="26">
        <v>1997</v>
      </c>
      <c r="E15" s="60">
        <v>300000</v>
      </c>
      <c r="F15" s="67">
        <v>16.8</v>
      </c>
      <c r="G15" s="31" t="s">
        <v>206</v>
      </c>
      <c r="H15" s="31" t="s">
        <v>207</v>
      </c>
      <c r="I15" s="4" t="s">
        <v>28</v>
      </c>
    </row>
    <row r="16" spans="1:11" s="39" customFormat="1" ht="27.75" customHeight="1" x14ac:dyDescent="0.2">
      <c r="A16" s="44"/>
      <c r="B16" s="31">
        <v>11</v>
      </c>
      <c r="C16" s="52" t="s">
        <v>29</v>
      </c>
      <c r="D16" s="26">
        <v>1975</v>
      </c>
      <c r="E16" s="60">
        <v>8000</v>
      </c>
      <c r="F16" s="26">
        <v>54</v>
      </c>
      <c r="G16" s="31" t="s">
        <v>11</v>
      </c>
      <c r="H16" s="31"/>
      <c r="I16" s="29" t="s">
        <v>30</v>
      </c>
    </row>
    <row r="17" spans="1:9" s="39" customFormat="1" ht="27.75" customHeight="1" x14ac:dyDescent="0.2">
      <c r="A17" s="44"/>
      <c r="B17" s="31">
        <v>12</v>
      </c>
      <c r="C17" s="52" t="s">
        <v>31</v>
      </c>
      <c r="D17" s="26" t="s">
        <v>32</v>
      </c>
      <c r="E17" s="60">
        <v>14000</v>
      </c>
      <c r="F17" s="26">
        <v>60</v>
      </c>
      <c r="G17" s="31" t="s">
        <v>11</v>
      </c>
      <c r="H17" s="31" t="s">
        <v>207</v>
      </c>
      <c r="I17" s="4" t="s">
        <v>33</v>
      </c>
    </row>
    <row r="18" spans="1:9" s="39" customFormat="1" ht="30.75" customHeight="1" x14ac:dyDescent="0.25">
      <c r="A18" s="45"/>
      <c r="B18" s="31">
        <v>13</v>
      </c>
      <c r="C18" s="51" t="s">
        <v>34</v>
      </c>
      <c r="D18" s="26"/>
      <c r="E18" s="60">
        <v>50000</v>
      </c>
      <c r="F18" s="67">
        <v>592.9</v>
      </c>
      <c r="G18" s="82" t="s">
        <v>208</v>
      </c>
      <c r="H18" s="31" t="s">
        <v>207</v>
      </c>
      <c r="I18" s="4"/>
    </row>
    <row r="19" spans="1:9" s="39" customFormat="1" ht="30.75" customHeight="1" x14ac:dyDescent="0.25">
      <c r="A19" s="45"/>
      <c r="B19" s="31">
        <v>14</v>
      </c>
      <c r="C19" s="52" t="s">
        <v>35</v>
      </c>
      <c r="D19" s="26"/>
      <c r="E19" s="60">
        <v>120000</v>
      </c>
      <c r="F19" s="67">
        <v>536.28</v>
      </c>
      <c r="G19" s="84"/>
      <c r="H19" s="31" t="s">
        <v>207</v>
      </c>
      <c r="I19" s="4"/>
    </row>
    <row r="20" spans="1:9" s="39" customFormat="1" ht="30.75" customHeight="1" x14ac:dyDescent="0.25">
      <c r="A20" s="45"/>
      <c r="B20" s="31">
        <v>15</v>
      </c>
      <c r="C20" s="52" t="s">
        <v>36</v>
      </c>
      <c r="D20" s="26">
        <v>1960</v>
      </c>
      <c r="E20" s="60">
        <v>368000</v>
      </c>
      <c r="F20" s="28" t="s">
        <v>37</v>
      </c>
      <c r="G20" s="30" t="s">
        <v>95</v>
      </c>
      <c r="H20" s="31" t="s">
        <v>207</v>
      </c>
      <c r="I20" s="4" t="s">
        <v>38</v>
      </c>
    </row>
    <row r="21" spans="1:9" s="39" customFormat="1" ht="30.75" customHeight="1" x14ac:dyDescent="0.2">
      <c r="A21" s="44"/>
      <c r="B21" s="31">
        <v>16</v>
      </c>
      <c r="C21" s="52" t="s">
        <v>39</v>
      </c>
      <c r="D21" s="26" t="s">
        <v>40</v>
      </c>
      <c r="E21" s="60">
        <v>200000</v>
      </c>
      <c r="F21" s="28" t="s">
        <v>41</v>
      </c>
      <c r="G21" s="32" t="s">
        <v>220</v>
      </c>
      <c r="H21" s="31" t="s">
        <v>207</v>
      </c>
      <c r="I21" s="4" t="s">
        <v>38</v>
      </c>
    </row>
    <row r="22" spans="1:9" s="39" customFormat="1" ht="57" x14ac:dyDescent="0.2">
      <c r="A22" s="44"/>
      <c r="B22" s="31">
        <v>17</v>
      </c>
      <c r="C22" s="54" t="s">
        <v>42</v>
      </c>
      <c r="D22" s="26" t="s">
        <v>43</v>
      </c>
      <c r="E22" s="60">
        <v>1000000</v>
      </c>
      <c r="F22" s="28" t="s">
        <v>44</v>
      </c>
      <c r="G22" s="32" t="s">
        <v>221</v>
      </c>
      <c r="H22" s="31" t="s">
        <v>207</v>
      </c>
      <c r="I22" s="4" t="s">
        <v>38</v>
      </c>
    </row>
    <row r="23" spans="1:9" s="39" customFormat="1" ht="42.75" x14ac:dyDescent="0.2">
      <c r="A23" s="44"/>
      <c r="B23" s="31">
        <v>18</v>
      </c>
      <c r="C23" s="52" t="s">
        <v>45</v>
      </c>
      <c r="D23" s="26">
        <v>1975</v>
      </c>
      <c r="E23" s="60">
        <v>700000</v>
      </c>
      <c r="F23" s="28" t="s">
        <v>94</v>
      </c>
      <c r="G23" s="31" t="s">
        <v>222</v>
      </c>
      <c r="H23" s="31" t="s">
        <v>207</v>
      </c>
      <c r="I23" s="4" t="s">
        <v>30</v>
      </c>
    </row>
    <row r="24" spans="1:9" s="39" customFormat="1" ht="42.75" x14ac:dyDescent="0.25">
      <c r="A24" s="45"/>
      <c r="B24" s="31">
        <v>19</v>
      </c>
      <c r="C24" s="55" t="s">
        <v>46</v>
      </c>
      <c r="D24" s="26">
        <v>1960</v>
      </c>
      <c r="E24" s="60">
        <v>30000</v>
      </c>
      <c r="F24" s="26">
        <v>40</v>
      </c>
      <c r="G24" s="30" t="s">
        <v>107</v>
      </c>
      <c r="H24" s="31" t="s">
        <v>207</v>
      </c>
      <c r="I24" s="4" t="s">
        <v>47</v>
      </c>
    </row>
    <row r="25" spans="1:9" s="39" customFormat="1" ht="99.75" x14ac:dyDescent="0.25">
      <c r="A25" s="45"/>
      <c r="B25" s="31">
        <v>20</v>
      </c>
      <c r="C25" s="52" t="s">
        <v>48</v>
      </c>
      <c r="D25" s="26">
        <v>2001</v>
      </c>
      <c r="E25" s="60">
        <v>1800000</v>
      </c>
      <c r="F25" s="28" t="s">
        <v>49</v>
      </c>
      <c r="G25" s="30" t="s">
        <v>96</v>
      </c>
      <c r="H25" s="32" t="s">
        <v>209</v>
      </c>
      <c r="I25" s="4" t="s">
        <v>50</v>
      </c>
    </row>
    <row r="26" spans="1:9" s="39" customFormat="1" ht="33" customHeight="1" x14ac:dyDescent="0.2">
      <c r="A26" s="85"/>
      <c r="B26" s="31">
        <v>21</v>
      </c>
      <c r="C26" s="54" t="s">
        <v>51</v>
      </c>
      <c r="D26" s="26"/>
      <c r="E26" s="60">
        <v>10000</v>
      </c>
      <c r="F26" s="26">
        <v>67</v>
      </c>
      <c r="G26" s="31" t="s">
        <v>215</v>
      </c>
      <c r="H26" s="31" t="s">
        <v>207</v>
      </c>
      <c r="I26" s="4" t="s">
        <v>28</v>
      </c>
    </row>
    <row r="27" spans="1:9" s="39" customFormat="1" ht="33" customHeight="1" x14ac:dyDescent="0.2">
      <c r="A27" s="85"/>
      <c r="B27" s="31">
        <v>22</v>
      </c>
      <c r="C27" s="52" t="s">
        <v>52</v>
      </c>
      <c r="D27" s="26"/>
      <c r="E27" s="60">
        <v>30000</v>
      </c>
      <c r="F27" s="67">
        <v>48</v>
      </c>
      <c r="G27" s="31" t="s">
        <v>215</v>
      </c>
      <c r="H27" s="31" t="s">
        <v>207</v>
      </c>
      <c r="I27" s="4" t="s">
        <v>53</v>
      </c>
    </row>
    <row r="28" spans="1:9" s="39" customFormat="1" ht="33" customHeight="1" x14ac:dyDescent="0.2">
      <c r="A28" s="85"/>
      <c r="B28" s="31">
        <v>23</v>
      </c>
      <c r="C28" s="52" t="s">
        <v>54</v>
      </c>
      <c r="D28" s="26">
        <v>1961</v>
      </c>
      <c r="E28" s="60">
        <v>150000</v>
      </c>
      <c r="F28" s="26">
        <v>80.599999999999994</v>
      </c>
      <c r="G28" s="31" t="s">
        <v>215</v>
      </c>
      <c r="H28" s="31" t="s">
        <v>207</v>
      </c>
      <c r="I28" s="4" t="s">
        <v>55</v>
      </c>
    </row>
    <row r="29" spans="1:9" s="39" customFormat="1" ht="33" customHeight="1" x14ac:dyDescent="0.25">
      <c r="A29" s="45"/>
      <c r="B29" s="31">
        <v>24</v>
      </c>
      <c r="C29" s="52" t="s">
        <v>56</v>
      </c>
      <c r="D29" s="26" t="s">
        <v>57</v>
      </c>
      <c r="E29" s="60">
        <v>30000</v>
      </c>
      <c r="F29" s="26">
        <v>168</v>
      </c>
      <c r="G29" s="31" t="s">
        <v>215</v>
      </c>
      <c r="H29" s="30" t="s">
        <v>166</v>
      </c>
      <c r="I29" s="4" t="s">
        <v>58</v>
      </c>
    </row>
    <row r="30" spans="1:9" s="39" customFormat="1" ht="33" customHeight="1" x14ac:dyDescent="0.2">
      <c r="A30" s="44"/>
      <c r="B30" s="31">
        <v>25</v>
      </c>
      <c r="C30" s="52" t="s">
        <v>59</v>
      </c>
      <c r="D30" s="26" t="s">
        <v>57</v>
      </c>
      <c r="E30" s="60">
        <v>50000</v>
      </c>
      <c r="F30" s="26">
        <v>45</v>
      </c>
      <c r="G30" s="31" t="s">
        <v>215</v>
      </c>
      <c r="H30" s="30" t="s">
        <v>165</v>
      </c>
      <c r="I30" s="4" t="s">
        <v>60</v>
      </c>
    </row>
    <row r="31" spans="1:9" s="39" customFormat="1" ht="33" customHeight="1" x14ac:dyDescent="0.2">
      <c r="A31" s="44"/>
      <c r="B31" s="31">
        <v>26</v>
      </c>
      <c r="C31" s="52" t="s">
        <v>61</v>
      </c>
      <c r="D31" s="26" t="s">
        <v>57</v>
      </c>
      <c r="E31" s="60">
        <v>50000</v>
      </c>
      <c r="F31" s="26">
        <v>235</v>
      </c>
      <c r="G31" s="31" t="s">
        <v>215</v>
      </c>
      <c r="H31" s="32" t="s">
        <v>210</v>
      </c>
      <c r="I31" s="4" t="s">
        <v>62</v>
      </c>
    </row>
    <row r="32" spans="1:9" s="39" customFormat="1" ht="42.75" x14ac:dyDescent="0.2">
      <c r="A32" s="44"/>
      <c r="B32" s="31">
        <v>27</v>
      </c>
      <c r="C32" s="52" t="s">
        <v>63</v>
      </c>
      <c r="D32" s="26">
        <v>2013</v>
      </c>
      <c r="E32" s="60">
        <v>1290000</v>
      </c>
      <c r="F32" s="26">
        <v>527.47</v>
      </c>
      <c r="G32" s="31" t="s">
        <v>219</v>
      </c>
      <c r="H32" s="30" t="s">
        <v>164</v>
      </c>
      <c r="I32" s="4" t="s">
        <v>28</v>
      </c>
    </row>
    <row r="33" spans="1:9" s="39" customFormat="1" ht="25.5" customHeight="1" x14ac:dyDescent="0.2">
      <c r="A33" s="44"/>
      <c r="B33" s="31">
        <v>28</v>
      </c>
      <c r="C33" s="51" t="s">
        <v>187</v>
      </c>
      <c r="D33" s="26">
        <v>1960</v>
      </c>
      <c r="E33" s="61">
        <v>1500</v>
      </c>
      <c r="F33" s="67">
        <v>12</v>
      </c>
      <c r="G33" s="31" t="s">
        <v>215</v>
      </c>
      <c r="H33" s="32" t="s">
        <v>211</v>
      </c>
      <c r="I33" s="4" t="s">
        <v>24</v>
      </c>
    </row>
    <row r="34" spans="1:9" s="39" customFormat="1" ht="28.5" x14ac:dyDescent="0.2">
      <c r="A34" s="44"/>
      <c r="B34" s="31">
        <v>29</v>
      </c>
      <c r="C34" s="51" t="s">
        <v>188</v>
      </c>
      <c r="D34" s="26"/>
      <c r="E34" s="62">
        <v>2100</v>
      </c>
      <c r="F34" s="26">
        <v>68.900000000000006</v>
      </c>
      <c r="G34" s="31" t="s">
        <v>215</v>
      </c>
      <c r="H34" s="32" t="s">
        <v>211</v>
      </c>
      <c r="I34" s="4" t="s">
        <v>24</v>
      </c>
    </row>
    <row r="35" spans="1:9" s="39" customFormat="1" ht="28.5" x14ac:dyDescent="0.2">
      <c r="A35" s="44"/>
      <c r="B35" s="31">
        <v>30</v>
      </c>
      <c r="C35" s="51" t="s">
        <v>66</v>
      </c>
      <c r="D35" s="26" t="s">
        <v>64</v>
      </c>
      <c r="E35" s="60">
        <v>1000</v>
      </c>
      <c r="F35" s="67">
        <v>18</v>
      </c>
      <c r="G35" s="31" t="s">
        <v>215</v>
      </c>
      <c r="H35" s="32" t="s">
        <v>211</v>
      </c>
      <c r="I35" s="4" t="s">
        <v>65</v>
      </c>
    </row>
    <row r="36" spans="1:9" s="39" customFormat="1" ht="28.5" x14ac:dyDescent="0.2">
      <c r="A36" s="44"/>
      <c r="B36" s="31">
        <v>31</v>
      </c>
      <c r="C36" s="51" t="s">
        <v>67</v>
      </c>
      <c r="D36" s="26"/>
      <c r="E36" s="60">
        <v>1000</v>
      </c>
      <c r="F36" s="67">
        <v>18</v>
      </c>
      <c r="G36" s="31" t="s">
        <v>215</v>
      </c>
      <c r="H36" s="32" t="s">
        <v>211</v>
      </c>
      <c r="I36" s="4" t="s">
        <v>53</v>
      </c>
    </row>
    <row r="37" spans="1:9" s="39" customFormat="1" ht="28.5" x14ac:dyDescent="0.2">
      <c r="A37" s="44"/>
      <c r="B37" s="31">
        <v>32</v>
      </c>
      <c r="C37" s="51" t="s">
        <v>67</v>
      </c>
      <c r="D37" s="26">
        <v>1961</v>
      </c>
      <c r="E37" s="60">
        <v>1000</v>
      </c>
      <c r="F37" s="67">
        <v>18</v>
      </c>
      <c r="G37" s="31" t="s">
        <v>215</v>
      </c>
      <c r="H37" s="32" t="s">
        <v>211</v>
      </c>
      <c r="I37" s="4" t="s">
        <v>55</v>
      </c>
    </row>
    <row r="38" spans="1:9" s="39" customFormat="1" ht="28.5" x14ac:dyDescent="0.2">
      <c r="A38" s="44"/>
      <c r="B38" s="31">
        <v>33</v>
      </c>
      <c r="C38" s="51" t="s">
        <v>68</v>
      </c>
      <c r="D38" s="26">
        <v>1961</v>
      </c>
      <c r="E38" s="60">
        <v>2100</v>
      </c>
      <c r="F38" s="67">
        <v>12</v>
      </c>
      <c r="G38" s="31" t="s">
        <v>215</v>
      </c>
      <c r="H38" s="32" t="s">
        <v>211</v>
      </c>
      <c r="I38" s="4" t="s">
        <v>55</v>
      </c>
    </row>
    <row r="39" spans="1:9" s="39" customFormat="1" ht="25.5" x14ac:dyDescent="0.2">
      <c r="A39" s="44"/>
      <c r="B39" s="31">
        <v>34</v>
      </c>
      <c r="C39" s="51" t="s">
        <v>69</v>
      </c>
      <c r="D39" s="26"/>
      <c r="E39" s="60">
        <v>5000</v>
      </c>
      <c r="F39" s="67">
        <v>50</v>
      </c>
      <c r="G39" s="31" t="s">
        <v>215</v>
      </c>
      <c r="H39" s="31" t="s">
        <v>212</v>
      </c>
      <c r="I39" s="4" t="s">
        <v>58</v>
      </c>
    </row>
    <row r="40" spans="1:9" s="39" customFormat="1" ht="28.5" x14ac:dyDescent="0.2">
      <c r="A40" s="44"/>
      <c r="B40" s="31">
        <v>35</v>
      </c>
      <c r="C40" s="51" t="s">
        <v>70</v>
      </c>
      <c r="D40" s="26"/>
      <c r="E40" s="60">
        <v>1000</v>
      </c>
      <c r="F40" s="67">
        <v>18</v>
      </c>
      <c r="G40" s="31" t="s">
        <v>215</v>
      </c>
      <c r="H40" s="32" t="s">
        <v>211</v>
      </c>
      <c r="I40" s="4" t="s">
        <v>60</v>
      </c>
    </row>
    <row r="41" spans="1:9" s="39" customFormat="1" x14ac:dyDescent="0.2">
      <c r="A41" s="44"/>
      <c r="B41" s="31">
        <v>36</v>
      </c>
      <c r="C41" s="51" t="s">
        <v>71</v>
      </c>
      <c r="D41" s="26"/>
      <c r="E41" s="63">
        <v>100000</v>
      </c>
      <c r="F41" s="67">
        <v>250</v>
      </c>
      <c r="G41" s="31" t="s">
        <v>215</v>
      </c>
      <c r="H41" s="31" t="s">
        <v>213</v>
      </c>
      <c r="I41" s="4" t="s">
        <v>62</v>
      </c>
    </row>
    <row r="42" spans="1:9" s="39" customFormat="1" ht="85.5" x14ac:dyDescent="0.2">
      <c r="A42" s="44"/>
      <c r="B42" s="31">
        <v>37</v>
      </c>
      <c r="C42" s="56" t="s">
        <v>73</v>
      </c>
      <c r="D42" s="28" t="s">
        <v>156</v>
      </c>
      <c r="E42" s="57">
        <v>88000</v>
      </c>
      <c r="F42" s="26">
        <f>298+55.39</f>
        <v>353.39</v>
      </c>
      <c r="G42" s="32" t="s">
        <v>218</v>
      </c>
      <c r="H42" s="30" t="s">
        <v>163</v>
      </c>
      <c r="I42" s="4" t="s">
        <v>72</v>
      </c>
    </row>
    <row r="43" spans="1:9" s="39" customFormat="1" ht="57" x14ac:dyDescent="0.2">
      <c r="A43" s="44"/>
      <c r="B43" s="31">
        <v>38</v>
      </c>
      <c r="C43" s="56" t="s">
        <v>76</v>
      </c>
      <c r="D43" s="26">
        <v>1975</v>
      </c>
      <c r="E43" s="27">
        <v>23000</v>
      </c>
      <c r="F43" s="28" t="s">
        <v>75</v>
      </c>
      <c r="G43" s="4" t="s">
        <v>74</v>
      </c>
      <c r="H43" s="30" t="s">
        <v>162</v>
      </c>
      <c r="I43" s="4" t="s">
        <v>87</v>
      </c>
    </row>
    <row r="44" spans="1:9" s="39" customFormat="1" ht="71.25" x14ac:dyDescent="0.2">
      <c r="A44" s="44"/>
      <c r="B44" s="31">
        <v>39</v>
      </c>
      <c r="C44" s="56" t="s">
        <v>189</v>
      </c>
      <c r="D44" s="26" t="s">
        <v>77</v>
      </c>
      <c r="E44" s="27">
        <v>30000</v>
      </c>
      <c r="F44" s="26">
        <v>54.8</v>
      </c>
      <c r="G44" s="31" t="s">
        <v>215</v>
      </c>
      <c r="H44" s="30" t="s">
        <v>161</v>
      </c>
      <c r="I44" s="4" t="s">
        <v>138</v>
      </c>
    </row>
    <row r="45" spans="1:9" s="39" customFormat="1" ht="25.5" x14ac:dyDescent="0.2">
      <c r="A45" s="44"/>
      <c r="B45" s="31">
        <v>40</v>
      </c>
      <c r="C45" s="56" t="s">
        <v>78</v>
      </c>
      <c r="D45" s="26"/>
      <c r="E45" s="27">
        <v>27000</v>
      </c>
      <c r="F45" s="26">
        <v>50</v>
      </c>
      <c r="G45" s="31" t="s">
        <v>215</v>
      </c>
      <c r="H45" s="4" t="s">
        <v>207</v>
      </c>
      <c r="I45" s="4" t="s">
        <v>139</v>
      </c>
    </row>
    <row r="46" spans="1:9" s="39" customFormat="1" ht="42.75" x14ac:dyDescent="0.2">
      <c r="A46" s="44"/>
      <c r="B46" s="31">
        <v>41</v>
      </c>
      <c r="C46" s="56" t="s">
        <v>79</v>
      </c>
      <c r="D46" s="26">
        <v>1970</v>
      </c>
      <c r="E46" s="40">
        <v>146000</v>
      </c>
      <c r="F46" s="28" t="s">
        <v>80</v>
      </c>
      <c r="G46" s="31" t="s">
        <v>215</v>
      </c>
      <c r="H46" s="30" t="s">
        <v>160</v>
      </c>
      <c r="I46" s="4" t="s">
        <v>33</v>
      </c>
    </row>
    <row r="47" spans="1:9" s="39" customFormat="1" ht="28.5" x14ac:dyDescent="0.2">
      <c r="A47" s="44"/>
      <c r="B47" s="31">
        <v>42</v>
      </c>
      <c r="C47" s="56" t="s">
        <v>81</v>
      </c>
      <c r="D47" s="26">
        <v>1972</v>
      </c>
      <c r="E47" s="27">
        <v>60000</v>
      </c>
      <c r="F47" s="26">
        <v>104.39</v>
      </c>
      <c r="G47" s="31" t="s">
        <v>215</v>
      </c>
      <c r="H47" s="32" t="s">
        <v>211</v>
      </c>
      <c r="I47" s="4" t="s">
        <v>82</v>
      </c>
    </row>
    <row r="48" spans="1:9" s="39" customFormat="1" ht="28.5" x14ac:dyDescent="0.2">
      <c r="A48" s="44"/>
      <c r="B48" s="31">
        <v>43</v>
      </c>
      <c r="C48" s="51" t="s">
        <v>83</v>
      </c>
      <c r="D48" s="26">
        <v>1967</v>
      </c>
      <c r="E48" s="27">
        <v>70000</v>
      </c>
      <c r="F48" s="28" t="s">
        <v>84</v>
      </c>
      <c r="G48" s="31" t="s">
        <v>215</v>
      </c>
      <c r="H48" s="30" t="s">
        <v>167</v>
      </c>
      <c r="I48" s="4" t="s">
        <v>135</v>
      </c>
    </row>
    <row r="49" spans="1:9" s="39" customFormat="1" ht="42.75" x14ac:dyDescent="0.2">
      <c r="A49" s="85"/>
      <c r="B49" s="31">
        <v>44</v>
      </c>
      <c r="C49" s="51" t="s">
        <v>183</v>
      </c>
      <c r="D49" s="26">
        <v>2012</v>
      </c>
      <c r="E49" s="27">
        <v>590000</v>
      </c>
      <c r="F49" s="28" t="s">
        <v>86</v>
      </c>
      <c r="G49" s="74" t="s">
        <v>85</v>
      </c>
      <c r="H49" s="31" t="s">
        <v>207</v>
      </c>
      <c r="I49" s="75" t="s">
        <v>87</v>
      </c>
    </row>
    <row r="50" spans="1:9" s="39" customFormat="1" ht="28.5" x14ac:dyDescent="0.2">
      <c r="A50" s="85"/>
      <c r="B50" s="31">
        <v>45</v>
      </c>
      <c r="C50" s="51" t="s">
        <v>184</v>
      </c>
      <c r="D50" s="26">
        <v>2012</v>
      </c>
      <c r="E50" s="27">
        <v>1300000</v>
      </c>
      <c r="F50" s="28" t="s">
        <v>88</v>
      </c>
      <c r="G50" s="74"/>
      <c r="H50" s="4"/>
      <c r="I50" s="75"/>
    </row>
    <row r="51" spans="1:9" s="39" customFormat="1" ht="25.5" x14ac:dyDescent="0.2">
      <c r="A51" s="49"/>
      <c r="B51" s="31">
        <v>46</v>
      </c>
      <c r="C51" s="51" t="s">
        <v>185</v>
      </c>
      <c r="D51" s="26">
        <v>2003</v>
      </c>
      <c r="E51" s="27">
        <v>1000000</v>
      </c>
      <c r="F51" s="26" t="s">
        <v>89</v>
      </c>
      <c r="G51" s="4" t="s">
        <v>214</v>
      </c>
      <c r="H51" s="4"/>
      <c r="I51" s="4" t="s">
        <v>157</v>
      </c>
    </row>
    <row r="52" spans="1:9" s="39" customFormat="1" ht="28.5" x14ac:dyDescent="0.2">
      <c r="A52" s="44"/>
      <c r="B52" s="31">
        <v>47</v>
      </c>
      <c r="C52" s="51" t="s">
        <v>90</v>
      </c>
      <c r="D52" s="26" t="s">
        <v>91</v>
      </c>
      <c r="E52" s="27">
        <v>163000</v>
      </c>
      <c r="F52" s="28" t="s">
        <v>92</v>
      </c>
      <c r="G52" s="4" t="s">
        <v>215</v>
      </c>
      <c r="H52" s="30" t="s">
        <v>168</v>
      </c>
      <c r="I52" s="4" t="s">
        <v>87</v>
      </c>
    </row>
    <row r="53" spans="1:9" s="39" customFormat="1" ht="128.25" x14ac:dyDescent="0.2">
      <c r="A53" s="44"/>
      <c r="B53" s="31">
        <v>48</v>
      </c>
      <c r="C53" s="56" t="s">
        <v>193</v>
      </c>
      <c r="D53" s="28" t="s">
        <v>145</v>
      </c>
      <c r="E53" s="40">
        <v>100000</v>
      </c>
      <c r="F53" s="28">
        <v>300</v>
      </c>
      <c r="G53" s="4" t="s">
        <v>216</v>
      </c>
      <c r="H53" s="30" t="s">
        <v>169</v>
      </c>
      <c r="I53" s="4" t="s">
        <v>87</v>
      </c>
    </row>
    <row r="54" spans="1:9" s="39" customFormat="1" ht="57" x14ac:dyDescent="0.2">
      <c r="A54" s="44"/>
      <c r="B54" s="31">
        <v>49</v>
      </c>
      <c r="C54" s="56" t="s">
        <v>194</v>
      </c>
      <c r="D54" s="28" t="s">
        <v>146</v>
      </c>
      <c r="E54" s="41">
        <v>70000</v>
      </c>
      <c r="F54" s="28">
        <v>232</v>
      </c>
      <c r="G54" s="4" t="s">
        <v>215</v>
      </c>
      <c r="H54" s="30" t="s">
        <v>170</v>
      </c>
      <c r="I54" s="4" t="s">
        <v>140</v>
      </c>
    </row>
    <row r="55" spans="1:9" s="39" customFormat="1" ht="71.25" x14ac:dyDescent="0.2">
      <c r="A55" s="44"/>
      <c r="B55" s="31">
        <v>50</v>
      </c>
      <c r="C55" s="56" t="s">
        <v>195</v>
      </c>
      <c r="D55" s="28" t="s">
        <v>147</v>
      </c>
      <c r="E55" s="40">
        <v>150000</v>
      </c>
      <c r="F55" s="28">
        <v>180</v>
      </c>
      <c r="G55" s="4" t="s">
        <v>215</v>
      </c>
      <c r="H55" s="30" t="s">
        <v>171</v>
      </c>
      <c r="I55" s="4" t="s">
        <v>62</v>
      </c>
    </row>
    <row r="56" spans="1:9" s="39" customFormat="1" ht="57" x14ac:dyDescent="0.2">
      <c r="A56" s="44"/>
      <c r="B56" s="31">
        <v>51</v>
      </c>
      <c r="C56" s="56" t="s">
        <v>196</v>
      </c>
      <c r="D56" s="28" t="s">
        <v>159</v>
      </c>
      <c r="E56" s="40">
        <v>300000</v>
      </c>
      <c r="F56" s="28"/>
      <c r="G56" s="4" t="s">
        <v>217</v>
      </c>
      <c r="H56" s="4" t="s">
        <v>148</v>
      </c>
      <c r="I56" s="4" t="s">
        <v>55</v>
      </c>
    </row>
    <row r="57" spans="1:9" s="39" customFormat="1" ht="28.5" x14ac:dyDescent="0.2">
      <c r="A57" s="44"/>
      <c r="B57" s="31">
        <v>52</v>
      </c>
      <c r="C57" s="56" t="s">
        <v>198</v>
      </c>
      <c r="D57" s="26" t="s">
        <v>149</v>
      </c>
      <c r="E57" s="40">
        <v>60000</v>
      </c>
      <c r="F57" s="28">
        <v>250</v>
      </c>
      <c r="G57" s="4" t="s">
        <v>215</v>
      </c>
      <c r="H57" s="30" t="s">
        <v>172</v>
      </c>
      <c r="I57" s="4" t="s">
        <v>53</v>
      </c>
    </row>
    <row r="58" spans="1:9" s="39" customFormat="1" ht="71.25" x14ac:dyDescent="0.2">
      <c r="A58" s="85"/>
      <c r="B58" s="31">
        <v>53</v>
      </c>
      <c r="C58" s="56" t="s">
        <v>199</v>
      </c>
      <c r="D58" s="28" t="s">
        <v>150</v>
      </c>
      <c r="E58" s="40">
        <v>60000</v>
      </c>
      <c r="F58" s="28">
        <v>205</v>
      </c>
      <c r="G58" s="4" t="s">
        <v>215</v>
      </c>
      <c r="H58" s="30" t="s">
        <v>173</v>
      </c>
      <c r="I58" s="4" t="s">
        <v>58</v>
      </c>
    </row>
    <row r="59" spans="1:9" s="39" customFormat="1" ht="85.5" x14ac:dyDescent="0.2">
      <c r="A59" s="85"/>
      <c r="B59" s="31">
        <v>54</v>
      </c>
      <c r="C59" s="56" t="s">
        <v>197</v>
      </c>
      <c r="D59" s="28" t="s">
        <v>151</v>
      </c>
      <c r="E59" s="57">
        <v>40000</v>
      </c>
      <c r="F59" s="28">
        <v>180</v>
      </c>
      <c r="G59" s="4" t="s">
        <v>215</v>
      </c>
      <c r="H59" s="30" t="s">
        <v>174</v>
      </c>
      <c r="I59" s="4" t="s">
        <v>141</v>
      </c>
    </row>
    <row r="60" spans="1:9" s="39" customFormat="1" ht="71.25" x14ac:dyDescent="0.2">
      <c r="A60" s="85"/>
      <c r="B60" s="31">
        <v>55</v>
      </c>
      <c r="C60" s="56" t="s">
        <v>200</v>
      </c>
      <c r="D60" s="28" t="s">
        <v>152</v>
      </c>
      <c r="E60" s="57">
        <v>60000</v>
      </c>
      <c r="F60" s="28">
        <v>360</v>
      </c>
      <c r="G60" s="4" t="s">
        <v>215</v>
      </c>
      <c r="H60" s="30" t="s">
        <v>175</v>
      </c>
      <c r="I60" s="4" t="s">
        <v>142</v>
      </c>
    </row>
    <row r="61" spans="1:9" s="39" customFormat="1" ht="85.5" x14ac:dyDescent="0.2">
      <c r="A61" s="44"/>
      <c r="B61" s="31">
        <v>56</v>
      </c>
      <c r="C61" s="56" t="s">
        <v>201</v>
      </c>
      <c r="D61" s="28" t="s">
        <v>153</v>
      </c>
      <c r="E61" s="57">
        <v>80000</v>
      </c>
      <c r="F61" s="28">
        <v>250</v>
      </c>
      <c r="G61" s="4" t="s">
        <v>216</v>
      </c>
      <c r="H61" s="30" t="s">
        <v>176</v>
      </c>
      <c r="I61" s="4" t="s">
        <v>24</v>
      </c>
    </row>
    <row r="62" spans="1:9" s="39" customFormat="1" ht="99.75" x14ac:dyDescent="0.2">
      <c r="A62" s="44"/>
      <c r="B62" s="31">
        <v>57</v>
      </c>
      <c r="C62" s="56" t="s">
        <v>202</v>
      </c>
      <c r="D62" s="28" t="s">
        <v>154</v>
      </c>
      <c r="E62" s="57">
        <v>150000</v>
      </c>
      <c r="F62" s="28">
        <v>288</v>
      </c>
      <c r="G62" s="4" t="s">
        <v>216</v>
      </c>
      <c r="H62" s="30" t="s">
        <v>177</v>
      </c>
      <c r="I62" s="4" t="s">
        <v>139</v>
      </c>
    </row>
    <row r="63" spans="1:9" s="39" customFormat="1" ht="116.25" customHeight="1" x14ac:dyDescent="0.2">
      <c r="B63" s="31">
        <v>58</v>
      </c>
      <c r="C63" s="56" t="s">
        <v>192</v>
      </c>
      <c r="D63" s="28" t="s">
        <v>155</v>
      </c>
      <c r="E63" s="40">
        <v>60000</v>
      </c>
      <c r="F63" s="28">
        <v>136</v>
      </c>
      <c r="G63" s="4" t="s">
        <v>215</v>
      </c>
      <c r="H63" s="30" t="s">
        <v>178</v>
      </c>
      <c r="I63" s="4" t="s">
        <v>143</v>
      </c>
    </row>
    <row r="64" spans="1:9" s="17" customFormat="1" x14ac:dyDescent="0.2">
      <c r="A64" s="43"/>
      <c r="B64" s="68" t="s">
        <v>3</v>
      </c>
      <c r="C64" s="68"/>
      <c r="D64" s="68"/>
      <c r="E64" s="64">
        <f>SUM(E6:E63)</f>
        <v>11433700</v>
      </c>
      <c r="F64" s="14"/>
      <c r="G64" s="15"/>
      <c r="H64" s="15"/>
      <c r="I64" s="16"/>
    </row>
    <row r="65" spans="1:11" ht="21" customHeight="1" x14ac:dyDescent="0.2">
      <c r="B65" s="18" t="s">
        <v>12</v>
      </c>
      <c r="C65" s="79" t="s">
        <v>97</v>
      </c>
      <c r="D65" s="80"/>
      <c r="E65" s="80"/>
      <c r="F65" s="81"/>
      <c r="G65" s="50"/>
      <c r="H65" s="11"/>
      <c r="I65" s="12" t="s">
        <v>98</v>
      </c>
      <c r="J65" s="13"/>
    </row>
    <row r="66" spans="1:11" s="38" customFormat="1" ht="27" customHeight="1" x14ac:dyDescent="0.2">
      <c r="A66" s="46"/>
      <c r="B66" s="31">
        <v>1</v>
      </c>
      <c r="C66" s="24" t="s">
        <v>99</v>
      </c>
      <c r="D66" s="32"/>
      <c r="E66" s="33"/>
      <c r="F66" s="34"/>
      <c r="G66" s="35"/>
      <c r="H66" s="35"/>
      <c r="I66" s="36" t="s">
        <v>100</v>
      </c>
      <c r="J66" s="37"/>
    </row>
    <row r="67" spans="1:11" s="17" customFormat="1" x14ac:dyDescent="0.2">
      <c r="A67" s="46"/>
      <c r="B67" s="68" t="s">
        <v>3</v>
      </c>
      <c r="C67" s="68"/>
      <c r="D67" s="68"/>
      <c r="E67" s="64"/>
      <c r="F67" s="14"/>
      <c r="G67" s="15"/>
      <c r="H67" s="15"/>
      <c r="I67" s="16"/>
    </row>
    <row r="68" spans="1:11" s="17" customFormat="1" ht="21" customHeight="1" x14ac:dyDescent="0.2">
      <c r="A68" s="43"/>
      <c r="B68" s="18" t="s">
        <v>13</v>
      </c>
      <c r="C68" s="50" t="s">
        <v>101</v>
      </c>
      <c r="D68" s="50"/>
      <c r="E68" s="65"/>
      <c r="F68" s="50"/>
      <c r="G68" s="50"/>
      <c r="H68" s="11"/>
      <c r="I68" s="12" t="s">
        <v>102</v>
      </c>
      <c r="J68" s="13"/>
      <c r="K68" s="1"/>
    </row>
    <row r="69" spans="1:11" s="39" customFormat="1" ht="27" customHeight="1" x14ac:dyDescent="0.2">
      <c r="A69" s="44"/>
      <c r="B69" s="31">
        <v>1</v>
      </c>
      <c r="C69" s="24" t="s">
        <v>99</v>
      </c>
      <c r="D69" s="32"/>
      <c r="E69" s="33"/>
      <c r="F69" s="34"/>
      <c r="G69" s="35"/>
      <c r="H69" s="35"/>
      <c r="I69" s="36" t="s">
        <v>100</v>
      </c>
      <c r="J69" s="37"/>
      <c r="K69" s="38"/>
    </row>
    <row r="70" spans="1:11" s="17" customFormat="1" x14ac:dyDescent="0.2">
      <c r="A70" s="46"/>
      <c r="B70" s="68" t="s">
        <v>3</v>
      </c>
      <c r="C70" s="68"/>
      <c r="D70" s="68"/>
      <c r="E70" s="64"/>
      <c r="F70" s="14"/>
      <c r="G70" s="15"/>
      <c r="H70" s="15"/>
      <c r="I70" s="16"/>
    </row>
    <row r="71" spans="1:11" s="17" customFormat="1" ht="21" customHeight="1" x14ac:dyDescent="0.2">
      <c r="A71" s="46"/>
      <c r="B71" s="18" t="s">
        <v>14</v>
      </c>
      <c r="C71" s="50" t="s">
        <v>103</v>
      </c>
      <c r="D71" s="50"/>
      <c r="E71" s="65"/>
      <c r="F71" s="50"/>
      <c r="G71" s="50"/>
      <c r="H71" s="11"/>
      <c r="I71" s="12" t="s">
        <v>104</v>
      </c>
      <c r="J71" s="13"/>
      <c r="K71" s="1"/>
    </row>
    <row r="72" spans="1:11" s="38" customFormat="1" ht="28.5" x14ac:dyDescent="0.2">
      <c r="A72" s="42"/>
      <c r="B72" s="31">
        <v>1</v>
      </c>
      <c r="C72" s="24" t="s">
        <v>105</v>
      </c>
      <c r="D72" s="32"/>
      <c r="E72" s="33"/>
      <c r="F72" s="34"/>
      <c r="G72" s="35"/>
      <c r="H72" s="35"/>
      <c r="I72" s="36" t="s">
        <v>106</v>
      </c>
      <c r="J72" s="37"/>
    </row>
    <row r="73" spans="1:11" s="17" customFormat="1" x14ac:dyDescent="0.2">
      <c r="A73" s="43"/>
      <c r="B73" s="68" t="s">
        <v>3</v>
      </c>
      <c r="C73" s="68"/>
      <c r="D73" s="68"/>
      <c r="E73" s="64"/>
      <c r="F73" s="14"/>
      <c r="G73" s="15"/>
      <c r="H73" s="15"/>
      <c r="I73" s="16"/>
    </row>
    <row r="74" spans="1:11" ht="21" customHeight="1" x14ac:dyDescent="0.2">
      <c r="B74" s="18" t="s">
        <v>15</v>
      </c>
      <c r="C74" s="50" t="s">
        <v>108</v>
      </c>
      <c r="D74" s="50"/>
      <c r="E74" s="65"/>
      <c r="F74" s="50"/>
      <c r="G74" s="50"/>
      <c r="H74" s="11"/>
      <c r="I74" s="12" t="s">
        <v>109</v>
      </c>
      <c r="J74" s="13"/>
    </row>
    <row r="75" spans="1:11" s="38" customFormat="1" ht="27" customHeight="1" x14ac:dyDescent="0.2">
      <c r="A75" s="42"/>
      <c r="B75" s="31">
        <v>1</v>
      </c>
      <c r="C75" s="24" t="s">
        <v>99</v>
      </c>
      <c r="D75" s="32"/>
      <c r="E75" s="33"/>
      <c r="F75" s="34"/>
      <c r="G75" s="35"/>
      <c r="H75" s="35"/>
      <c r="I75" s="36" t="s">
        <v>110</v>
      </c>
      <c r="J75" s="37"/>
    </row>
    <row r="76" spans="1:11" s="17" customFormat="1" x14ac:dyDescent="0.2">
      <c r="A76" s="42"/>
      <c r="B76" s="68" t="s">
        <v>3</v>
      </c>
      <c r="C76" s="68"/>
      <c r="D76" s="68"/>
      <c r="E76" s="64"/>
      <c r="F76" s="14"/>
      <c r="G76" s="15"/>
      <c r="H76" s="15"/>
      <c r="I76" s="16"/>
    </row>
    <row r="77" spans="1:11" s="17" customFormat="1" ht="21" customHeight="1" x14ac:dyDescent="0.2">
      <c r="A77" s="42"/>
      <c r="B77" s="18" t="s">
        <v>16</v>
      </c>
      <c r="C77" s="50" t="s">
        <v>111</v>
      </c>
      <c r="D77" s="50"/>
      <c r="E77" s="65"/>
      <c r="F77" s="50"/>
      <c r="G77" s="50"/>
      <c r="H77" s="11"/>
      <c r="I77" s="12" t="s">
        <v>112</v>
      </c>
      <c r="J77" s="13"/>
      <c r="K77" s="1"/>
    </row>
    <row r="78" spans="1:11" s="39" customFormat="1" ht="28.5" x14ac:dyDescent="0.2">
      <c r="A78" s="42"/>
      <c r="B78" s="31">
        <v>1</v>
      </c>
      <c r="C78" s="24" t="s">
        <v>113</v>
      </c>
      <c r="D78" s="4">
        <v>1995</v>
      </c>
      <c r="E78" s="27">
        <v>1000000</v>
      </c>
      <c r="F78" s="4">
        <v>1606.98</v>
      </c>
      <c r="G78" s="4" t="s">
        <v>114</v>
      </c>
      <c r="H78" s="35" t="s">
        <v>190</v>
      </c>
      <c r="I78" s="30" t="s">
        <v>115</v>
      </c>
      <c r="J78" s="37"/>
      <c r="K78" s="38"/>
    </row>
    <row r="79" spans="1:11" s="39" customFormat="1" ht="30" x14ac:dyDescent="0.2">
      <c r="A79" s="44"/>
      <c r="B79" s="31">
        <v>2</v>
      </c>
      <c r="C79" s="24" t="s">
        <v>116</v>
      </c>
      <c r="D79" s="4">
        <v>2000</v>
      </c>
      <c r="E79" s="27">
        <v>310000</v>
      </c>
      <c r="F79" s="4">
        <v>172</v>
      </c>
      <c r="G79" s="4" t="s">
        <v>117</v>
      </c>
      <c r="H79" s="35" t="s">
        <v>180</v>
      </c>
      <c r="I79" s="30" t="s">
        <v>115</v>
      </c>
      <c r="J79" s="37"/>
      <c r="K79" s="38"/>
    </row>
    <row r="80" spans="1:11" s="17" customFormat="1" x14ac:dyDescent="0.2">
      <c r="A80" s="46"/>
      <c r="B80" s="68" t="s">
        <v>3</v>
      </c>
      <c r="C80" s="68"/>
      <c r="D80" s="68"/>
      <c r="E80" s="64">
        <f>SUM(E78:E79)</f>
        <v>1310000</v>
      </c>
      <c r="F80" s="14"/>
      <c r="G80" s="15"/>
      <c r="H80" s="15"/>
      <c r="I80" s="16"/>
    </row>
    <row r="81" spans="1:11" s="17" customFormat="1" ht="21" customHeight="1" x14ac:dyDescent="0.2">
      <c r="A81" s="42"/>
      <c r="B81" s="18" t="s">
        <v>119</v>
      </c>
      <c r="C81" s="50" t="s">
        <v>118</v>
      </c>
      <c r="D81" s="50"/>
      <c r="E81" s="65"/>
      <c r="F81" s="50"/>
      <c r="G81" s="50"/>
      <c r="H81" s="11"/>
      <c r="I81" s="12" t="s">
        <v>120</v>
      </c>
      <c r="J81" s="13"/>
      <c r="K81" s="1"/>
    </row>
    <row r="82" spans="1:11" s="39" customFormat="1" ht="42.75" x14ac:dyDescent="0.2">
      <c r="A82" s="42"/>
      <c r="B82" s="31">
        <v>1</v>
      </c>
      <c r="C82" s="23" t="s">
        <v>121</v>
      </c>
      <c r="D82" s="28">
        <v>1972</v>
      </c>
      <c r="E82" s="27">
        <v>1000000</v>
      </c>
      <c r="F82" s="4">
        <v>996</v>
      </c>
      <c r="G82" s="35" t="s">
        <v>122</v>
      </c>
      <c r="H82" s="35" t="s">
        <v>190</v>
      </c>
      <c r="I82" s="4" t="s">
        <v>123</v>
      </c>
      <c r="J82" s="37"/>
      <c r="K82" s="38"/>
    </row>
    <row r="83" spans="1:11" s="17" customFormat="1" x14ac:dyDescent="0.2">
      <c r="A83" s="46"/>
      <c r="B83" s="68" t="s">
        <v>3</v>
      </c>
      <c r="C83" s="68"/>
      <c r="D83" s="68"/>
      <c r="E83" s="64">
        <f>SUM(E82)</f>
        <v>1000000</v>
      </c>
      <c r="F83" s="14"/>
      <c r="G83" s="15"/>
      <c r="H83" s="15"/>
      <c r="I83" s="16"/>
    </row>
    <row r="84" spans="1:11" s="17" customFormat="1" ht="21" customHeight="1" x14ac:dyDescent="0.2">
      <c r="A84" s="42"/>
      <c r="B84" s="18" t="s">
        <v>125</v>
      </c>
      <c r="C84" s="50" t="s">
        <v>124</v>
      </c>
      <c r="D84" s="50"/>
      <c r="E84" s="65"/>
      <c r="F84" s="50"/>
      <c r="G84" s="50"/>
      <c r="H84" s="11"/>
      <c r="I84" s="12" t="s">
        <v>126</v>
      </c>
      <c r="J84" s="13"/>
      <c r="K84" s="1"/>
    </row>
    <row r="85" spans="1:11" s="39" customFormat="1" ht="42.75" x14ac:dyDescent="0.2">
      <c r="A85" s="42"/>
      <c r="B85" s="31">
        <v>1</v>
      </c>
      <c r="C85" s="24" t="s">
        <v>127</v>
      </c>
      <c r="D85" s="28" t="s">
        <v>130</v>
      </c>
      <c r="E85" s="69">
        <v>1000000</v>
      </c>
      <c r="F85" s="4">
        <v>1066.1400000000001</v>
      </c>
      <c r="G85" s="35" t="s">
        <v>144</v>
      </c>
      <c r="H85" s="35" t="s">
        <v>179</v>
      </c>
      <c r="I85" s="30" t="s">
        <v>128</v>
      </c>
      <c r="J85" s="37"/>
      <c r="K85" s="38"/>
    </row>
    <row r="86" spans="1:11" s="39" customFormat="1" ht="30" x14ac:dyDescent="0.2">
      <c r="A86" s="47"/>
      <c r="B86" s="31">
        <v>2</v>
      </c>
      <c r="C86" s="24" t="s">
        <v>127</v>
      </c>
      <c r="D86" s="26">
        <v>1990</v>
      </c>
      <c r="E86" s="69"/>
      <c r="F86" s="4">
        <v>90</v>
      </c>
      <c r="G86" s="35" t="s">
        <v>129</v>
      </c>
      <c r="H86" s="35" t="s">
        <v>180</v>
      </c>
      <c r="I86" s="30" t="s">
        <v>128</v>
      </c>
      <c r="J86" s="37"/>
      <c r="K86" s="38"/>
    </row>
    <row r="87" spans="1:11" s="17" customFormat="1" x14ac:dyDescent="0.2">
      <c r="A87" s="46"/>
      <c r="B87" s="68" t="s">
        <v>3</v>
      </c>
      <c r="C87" s="68"/>
      <c r="D87" s="68"/>
      <c r="E87" s="64">
        <f>SUM(E85)</f>
        <v>1000000</v>
      </c>
      <c r="F87" s="14"/>
      <c r="G87" s="15"/>
      <c r="H87" s="15"/>
      <c r="I87" s="16"/>
    </row>
    <row r="88" spans="1:11" s="17" customFormat="1" ht="21" customHeight="1" x14ac:dyDescent="0.2">
      <c r="A88" s="42"/>
      <c r="B88" s="18" t="s">
        <v>132</v>
      </c>
      <c r="C88" s="50" t="s">
        <v>131</v>
      </c>
      <c r="D88" s="50"/>
      <c r="E88" s="65"/>
      <c r="F88" s="50"/>
      <c r="G88" s="50"/>
      <c r="H88" s="11"/>
      <c r="I88" s="12" t="s">
        <v>133</v>
      </c>
      <c r="J88" s="13"/>
      <c r="K88" s="1"/>
    </row>
    <row r="89" spans="1:11" s="39" customFormat="1" ht="42.75" x14ac:dyDescent="0.2">
      <c r="A89" s="42"/>
      <c r="B89" s="31">
        <v>1</v>
      </c>
      <c r="C89" s="23" t="s">
        <v>134</v>
      </c>
      <c r="D89" s="4">
        <v>1967</v>
      </c>
      <c r="E89" s="27">
        <v>1000000</v>
      </c>
      <c r="F89" s="4">
        <v>959.06</v>
      </c>
      <c r="G89" s="30" t="s">
        <v>137</v>
      </c>
      <c r="H89" s="35" t="s">
        <v>181</v>
      </c>
      <c r="I89" s="4" t="s">
        <v>135</v>
      </c>
      <c r="J89" s="37"/>
      <c r="K89" s="38"/>
    </row>
    <row r="90" spans="1:11" s="39" customFormat="1" ht="28.5" x14ac:dyDescent="0.2">
      <c r="A90" s="44"/>
      <c r="B90" s="31">
        <v>2</v>
      </c>
      <c r="C90" s="23" t="s">
        <v>136</v>
      </c>
      <c r="D90" s="4">
        <v>1967</v>
      </c>
      <c r="E90" s="27">
        <v>2000</v>
      </c>
      <c r="F90" s="4">
        <v>106.52</v>
      </c>
      <c r="G90" s="4"/>
      <c r="H90" s="35" t="s">
        <v>181</v>
      </c>
      <c r="I90" s="4" t="s">
        <v>135</v>
      </c>
      <c r="J90" s="37"/>
      <c r="K90" s="38"/>
    </row>
    <row r="91" spans="1:11" s="17" customFormat="1" x14ac:dyDescent="0.2">
      <c r="A91" s="46"/>
      <c r="B91" s="68" t="s">
        <v>3</v>
      </c>
      <c r="C91" s="68"/>
      <c r="D91" s="68"/>
      <c r="E91" s="64">
        <f>SUM(E89:E90)</f>
        <v>1002000</v>
      </c>
      <c r="F91" s="14"/>
      <c r="G91" s="15"/>
      <c r="H91" s="15"/>
      <c r="I91" s="16"/>
    </row>
    <row r="92" spans="1:11" ht="15" customHeight="1" x14ac:dyDescent="0.2">
      <c r="B92" s="2"/>
      <c r="C92" s="25"/>
      <c r="D92" s="2"/>
      <c r="E92" s="66"/>
      <c r="F92" s="19"/>
      <c r="G92" s="20"/>
      <c r="H92" s="20"/>
      <c r="I92" s="21"/>
    </row>
    <row r="94" spans="1:11" x14ac:dyDescent="0.2">
      <c r="B94" s="1"/>
    </row>
    <row r="95" spans="1:11" x14ac:dyDescent="0.2">
      <c r="A95" s="48"/>
    </row>
  </sheetData>
  <mergeCells count="25">
    <mergeCell ref="A49:A50"/>
    <mergeCell ref="A26:A28"/>
    <mergeCell ref="A58:A60"/>
    <mergeCell ref="B67:D67"/>
    <mergeCell ref="B70:D70"/>
    <mergeCell ref="C65:F65"/>
    <mergeCell ref="B83:D83"/>
    <mergeCell ref="H6:H12"/>
    <mergeCell ref="G18:G19"/>
    <mergeCell ref="B87:D87"/>
    <mergeCell ref="B91:D91"/>
    <mergeCell ref="E85:E86"/>
    <mergeCell ref="H1:I1"/>
    <mergeCell ref="H2:I2"/>
    <mergeCell ref="C5:G5"/>
    <mergeCell ref="B3:I3"/>
    <mergeCell ref="B64:D64"/>
    <mergeCell ref="F6:F12"/>
    <mergeCell ref="I6:I12"/>
    <mergeCell ref="G49:G50"/>
    <mergeCell ref="I49:I50"/>
    <mergeCell ref="B80:D80"/>
    <mergeCell ref="B76:D76"/>
    <mergeCell ref="G6:G12"/>
    <mergeCell ref="B73:D73"/>
  </mergeCells>
  <phoneticPr fontId="0" type="noConversion"/>
  <printOptions horizontalCentered="1"/>
  <pageMargins left="0.23622047244094491" right="0.31496062992125984" top="0.94488188976377963" bottom="0.55118110236220474" header="0.31496062992125984" footer="0.31496062992125984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budynki</vt:lpstr>
      <vt:lpstr>budynki!Obszar_wydruku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Anna Jaguścik</cp:lastModifiedBy>
  <cp:lastPrinted>2014-02-20T11:23:42Z</cp:lastPrinted>
  <dcterms:created xsi:type="dcterms:W3CDTF">2003-03-13T10:23:20Z</dcterms:created>
  <dcterms:modified xsi:type="dcterms:W3CDTF">2014-03-07T12:55:35Z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